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6" windowWidth="9696" windowHeight="6168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<sst xmlns="http://schemas.openxmlformats.org/spreadsheetml/2006/main" count="29" uniqueCount="21">
  <si>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</si>
  <si>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</si>
  <si>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</si>
  <si>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</si>
  <si>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</si>
  <si>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</si>
  <si>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</si>
  <si>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</si>
  <si>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</si>
  <si>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</si>
  <si>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</si>
  <si>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</si>
  <si>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</si>
  <si>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</si>
  <si>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</si>
  <si>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</si>
  <si>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</si>
  <si>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</si>
  <si>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</si>
  <si>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t>Μάιος 2020</t>
  </si>
  <si>
    <r>
      <t xml:space="preserve">            τον Μάιο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</si>
</sst>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5" fillId="0" borderId="2" xfId="1" applyNumberFormat="1" applyFont="1" applyBorder="1"/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Μάιο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1033</c:v>
                </c:pt>
                <c:pt idx="1">
                  <c:v>2398</c:v>
                </c:pt>
                <c:pt idx="2">
                  <c:v>4567</c:v>
                </c:pt>
                <c:pt idx="3">
                  <c:v>9381</c:v>
                </c:pt>
                <c:pt idx="4">
                  <c:v>64</c:v>
                </c:pt>
                <c:pt idx="5">
                  <c:v>1474</c:v>
                </c:pt>
                <c:pt idx="6">
                  <c:v>1126</c:v>
                </c:pt>
                <c:pt idx="7">
                  <c:v>6537</c:v>
                </c:pt>
                <c:pt idx="8">
                  <c:v>52</c:v>
                </c:pt>
                <c:pt idx="9">
                  <c:v>1439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766</c:v>
                </c:pt>
                <c:pt idx="1">
                  <c:v>1813</c:v>
                </c:pt>
                <c:pt idx="2">
                  <c:v>3199</c:v>
                </c:pt>
                <c:pt idx="3">
                  <c:v>3952</c:v>
                </c:pt>
                <c:pt idx="4">
                  <c:v>38</c:v>
                </c:pt>
                <c:pt idx="5">
                  <c:v>1260</c:v>
                </c:pt>
                <c:pt idx="6">
                  <c:v>518</c:v>
                </c:pt>
                <c:pt idx="7">
                  <c:v>3240</c:v>
                </c:pt>
                <c:pt idx="8">
                  <c:v>60</c:v>
                </c:pt>
                <c:pt idx="9">
                  <c:v>1677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743</c:v>
                </c:pt>
                <c:pt idx="1">
                  <c:v>1881</c:v>
                </c:pt>
                <c:pt idx="2">
                  <c:v>3606</c:v>
                </c:pt>
                <c:pt idx="3">
                  <c:v>5046</c:v>
                </c:pt>
                <c:pt idx="4">
                  <c:v>69</c:v>
                </c:pt>
                <c:pt idx="5">
                  <c:v>1679</c:v>
                </c:pt>
                <c:pt idx="6">
                  <c:v>663</c:v>
                </c:pt>
                <c:pt idx="7">
                  <c:v>4484</c:v>
                </c:pt>
                <c:pt idx="8">
                  <c:v>62</c:v>
                </c:pt>
                <c:pt idx="9">
                  <c:v>3284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1456"/>
        <c:axId val="63611456"/>
      </c:barChart>
      <c:catAx>
        <c:axId val="1131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6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1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17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2017 και 2018 κατά Επαγγελματική Κατηγορία - Μάιος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267</c:v>
                </c:pt>
                <c:pt idx="1">
                  <c:v>585</c:v>
                </c:pt>
                <c:pt idx="2">
                  <c:v>449</c:v>
                </c:pt>
                <c:pt idx="3">
                  <c:v>1368</c:v>
                </c:pt>
                <c:pt idx="4">
                  <c:v>5429</c:v>
                </c:pt>
                <c:pt idx="5">
                  <c:v>26</c:v>
                </c:pt>
                <c:pt idx="6">
                  <c:v>214</c:v>
                </c:pt>
                <c:pt idx="7">
                  <c:v>608</c:v>
                </c:pt>
                <c:pt idx="8">
                  <c:v>3297</c:v>
                </c:pt>
                <c:pt idx="9">
                  <c:v>-8</c:v>
                </c:pt>
                <c:pt idx="10">
                  <c:v>-238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9536"/>
        <c:axId val="63617792"/>
      </c:barChart>
      <c:catAx>
        <c:axId val="122689536"/>
        <c:scaling>
          <c:orientation val="minMax"/>
        </c:scaling>
        <c:delete val="1"/>
        <c:axPos val="l"/>
        <c:majorTickMark val="out"/>
        <c:minorTickMark val="none"/>
        <c:tickLblPos val="nextTo"/>
        <c:crossAx val="63617792"/>
        <c:crosses val="autoZero"/>
        <c:auto val="1"/>
        <c:lblAlgn val="ctr"/>
        <c:lblOffset val="100"/>
        <c:noMultiLvlLbl val="0"/>
      </c:catAx>
      <c:valAx>
        <c:axId val="636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689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N19" sqref="N19"/>
    </sheetView>
  </sheetViews>
  <sheetFormatPr defaultRowHeight="13.2" x14ac:dyDescent="0.25"/>
  <cols>
    <col min="1" max="1" width="3.109375" customWidth="1"/>
    <col min="2" max="2" width="63.5546875" customWidth="1"/>
    <col min="3" max="3" width="7.44140625" customWidth="1"/>
    <col min="4" max="4" width="6.5546875" bestFit="1" customWidth="1"/>
    <col min="5" max="5" width="7.44140625" customWidth="1"/>
    <col min="6" max="6" width="6.109375" customWidth="1"/>
    <col min="7" max="8" width="6.5546875" customWidth="1"/>
    <col min="9" max="10" width="7.5546875" customWidth="1"/>
    <col min="11" max="11" width="7.44140625" customWidth="1"/>
    <col min="12" max="12" width="8.44140625" customWidth="1"/>
    <col min="13" max="13" width="5.109375" customWidth="1"/>
    <col min="14" max="14" width="4.44140625" customWidth="1"/>
    <col min="15" max="15" width="8.6640625" customWidth="1"/>
    <col min="16" max="16" width="10.6640625" customWidth="1"/>
    <col min="17" max="17" width="8.6640625" customWidth="1"/>
    <col min="18" max="18" width="6.5546875" customWidth="1"/>
  </cols>
  <sheetData>
    <row r="1" spans="1:17" x14ac:dyDescent="0.2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3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5">
      <c r="A3" s="31"/>
      <c r="B3" s="32"/>
      <c r="C3" s="45" t="s">
        <v>19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3">
      <c r="A4" s="33"/>
      <c r="B4" s="27" t="s">
        <v>3</v>
      </c>
      <c r="C4" s="47">
        <v>2018</v>
      </c>
      <c r="D4" s="47"/>
      <c r="E4" s="47">
        <v>2019</v>
      </c>
      <c r="F4" s="47"/>
      <c r="G4" s="47">
        <v>2020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743</v>
      </c>
      <c r="P4" s="14">
        <f>E6</f>
        <v>766</v>
      </c>
      <c r="Q4" s="14">
        <f>G6</f>
        <v>1033</v>
      </c>
    </row>
    <row r="5" spans="1:17" ht="13.8" x14ac:dyDescent="0.3">
      <c r="A5" s="33"/>
      <c r="B5" s="27" t="s">
        <v>4</v>
      </c>
      <c r="C5" s="28" t="s">
        <v>1</v>
      </c>
      <c r="D5" s="28" t="s">
        <v>2</v>
      </c>
      <c r="E5" s="28" t="s">
        <v>1</v>
      </c>
      <c r="F5" s="28" t="s">
        <v>2</v>
      </c>
      <c r="G5" s="28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34" t="s">
        <v>2</v>
      </c>
      <c r="M5" s="8"/>
      <c r="N5" s="11">
        <v>2</v>
      </c>
      <c r="O5" s="13">
        <f>C7</f>
        <v>1881</v>
      </c>
      <c r="P5" s="14">
        <f>E7</f>
        <v>1813</v>
      </c>
      <c r="Q5" s="14">
        <f>G7</f>
        <v>2398</v>
      </c>
    </row>
    <row r="6" spans="1:17" ht="13.8" x14ac:dyDescent="0.3">
      <c r="A6" s="35">
        <v>1</v>
      </c>
      <c r="B6" s="29" t="s">
        <v>8</v>
      </c>
      <c r="C6" s="42">
        <v>743</v>
      </c>
      <c r="D6" s="18">
        <f>C6/C17</f>
        <v>3.2532072332413856E-2</v>
      </c>
      <c r="E6" s="42">
        <v>766</v>
      </c>
      <c r="F6" s="18">
        <f>E6/E17</f>
        <v>4.350542397909922E-2</v>
      </c>
      <c r="G6" s="42">
        <v>1033</v>
      </c>
      <c r="H6" s="19">
        <f>G6/G17</f>
        <v>3.4893933252263205E-2</v>
      </c>
      <c r="I6" s="20">
        <f>G6-E6</f>
        <v>267</v>
      </c>
      <c r="J6" s="21">
        <f>I6/E6</f>
        <v>0.34856396866840733</v>
      </c>
      <c r="K6" s="20">
        <f t="shared" ref="K6:K17" si="0">G6-C6</f>
        <v>290</v>
      </c>
      <c r="L6" s="22">
        <f t="shared" ref="L6:L16" si="1">K6/C6</f>
        <v>0.39030955585464333</v>
      </c>
      <c r="M6" s="7"/>
      <c r="N6" s="11">
        <v>4</v>
      </c>
      <c r="O6" s="13">
        <f t="shared" ref="O6:O13" si="2">C9</f>
        <v>3606</v>
      </c>
      <c r="P6" s="14">
        <f t="shared" ref="P6:P13" si="3">E9</f>
        <v>3199</v>
      </c>
      <c r="Q6" s="14">
        <f t="shared" ref="Q6:Q13" si="4">G9</f>
        <v>4567</v>
      </c>
    </row>
    <row r="7" spans="1:17" ht="13.8" x14ac:dyDescent="0.3">
      <c r="A7" s="35">
        <v>2</v>
      </c>
      <c r="B7" s="30" t="s">
        <v>9</v>
      </c>
      <c r="C7" s="42">
        <v>1881</v>
      </c>
      <c r="D7" s="18">
        <f>C7/C17</f>
        <v>8.2359122553526856E-2</v>
      </c>
      <c r="E7" s="42">
        <v>1813</v>
      </c>
      <c r="F7" s="18">
        <f>E7/E17</f>
        <v>0.10297040949622309</v>
      </c>
      <c r="G7" s="42">
        <v>2398</v>
      </c>
      <c r="H7" s="19">
        <f>G7/G17</f>
        <v>8.100256722064586E-2</v>
      </c>
      <c r="I7" s="20">
        <f t="shared" ref="I7:I17" si="5">G7-E7</f>
        <v>585</v>
      </c>
      <c r="J7" s="21">
        <f t="shared" ref="J7:J17" si="6">I7/E7</f>
        <v>0.32266960838389408</v>
      </c>
      <c r="K7" s="20">
        <f t="shared" si="0"/>
        <v>517</v>
      </c>
      <c r="L7" s="22">
        <f t="shared" si="1"/>
        <v>0.27485380116959063</v>
      </c>
      <c r="M7" s="7"/>
      <c r="N7" s="11">
        <v>5</v>
      </c>
      <c r="O7" s="13">
        <f t="shared" si="2"/>
        <v>5046</v>
      </c>
      <c r="P7" s="14">
        <f t="shared" si="3"/>
        <v>3952</v>
      </c>
      <c r="Q7" s="14">
        <f t="shared" si="4"/>
        <v>9381</v>
      </c>
    </row>
    <row r="8" spans="1:17" ht="13.8" x14ac:dyDescent="0.3">
      <c r="A8" s="35">
        <v>3</v>
      </c>
      <c r="B8" s="30" t="s">
        <v>10</v>
      </c>
      <c r="C8" s="42">
        <v>1322</v>
      </c>
      <c r="D8" s="18">
        <f>C8/C17</f>
        <v>5.7883444984456411E-2</v>
      </c>
      <c r="E8" s="42">
        <v>1084</v>
      </c>
      <c r="F8" s="18">
        <f>E8/E17</f>
        <v>6.1566422445618219E-2</v>
      </c>
      <c r="G8" s="42">
        <v>1533</v>
      </c>
      <c r="H8" s="19">
        <f>G8/G17</f>
        <v>5.1783542764491285E-2</v>
      </c>
      <c r="I8" s="20">
        <f t="shared" si="5"/>
        <v>449</v>
      </c>
      <c r="J8" s="21">
        <f t="shared" si="6"/>
        <v>0.41420664206642066</v>
      </c>
      <c r="K8" s="20">
        <f t="shared" si="0"/>
        <v>211</v>
      </c>
      <c r="L8" s="22">
        <f t="shared" si="1"/>
        <v>0.15960665658093798</v>
      </c>
      <c r="M8" s="7"/>
      <c r="N8" s="11">
        <v>6</v>
      </c>
      <c r="O8" s="13">
        <f t="shared" si="2"/>
        <v>69</v>
      </c>
      <c r="P8" s="14">
        <f t="shared" si="3"/>
        <v>38</v>
      </c>
      <c r="Q8" s="14">
        <f t="shared" si="4"/>
        <v>64</v>
      </c>
    </row>
    <row r="9" spans="1:17" ht="15.6" x14ac:dyDescent="0.3">
      <c r="A9" s="35">
        <v>4</v>
      </c>
      <c r="B9" s="26" t="s">
        <v>11</v>
      </c>
      <c r="C9" s="42">
        <v>3606</v>
      </c>
      <c r="D9" s="18">
        <f>C9/C17</f>
        <v>0.15788782345987126</v>
      </c>
      <c r="E9" s="42">
        <v>3199</v>
      </c>
      <c r="F9" s="18">
        <f>E9/E17</f>
        <v>0.18168910092576815</v>
      </c>
      <c r="G9" s="42">
        <v>4567</v>
      </c>
      <c r="H9" s="19">
        <f>G9/G17</f>
        <v>0.15426969328469126</v>
      </c>
      <c r="I9" s="20">
        <f t="shared" si="5"/>
        <v>1368</v>
      </c>
      <c r="J9" s="21">
        <f t="shared" si="6"/>
        <v>0.42763363551109723</v>
      </c>
      <c r="K9" s="20">
        <f t="shared" si="0"/>
        <v>961</v>
      </c>
      <c r="L9" s="22">
        <f t="shared" si="1"/>
        <v>0.26650027731558512</v>
      </c>
      <c r="M9" s="9"/>
      <c r="N9" s="11">
        <v>7</v>
      </c>
      <c r="O9" s="13">
        <f t="shared" si="2"/>
        <v>1679</v>
      </c>
      <c r="P9" s="14">
        <f t="shared" si="3"/>
        <v>1260</v>
      </c>
      <c r="Q9" s="14">
        <f t="shared" si="4"/>
        <v>1474</v>
      </c>
    </row>
    <row r="10" spans="1:17" ht="13.8" x14ac:dyDescent="0.3">
      <c r="A10" s="35">
        <v>5</v>
      </c>
      <c r="B10" s="26" t="s">
        <v>12</v>
      </c>
      <c r="C10" s="42">
        <v>5046</v>
      </c>
      <c r="D10" s="18">
        <f>C10/C17</f>
        <v>0.22093786943386312</v>
      </c>
      <c r="E10" s="42">
        <v>3952</v>
      </c>
      <c r="F10" s="18">
        <f>E10/E17</f>
        <v>0.22445618220026126</v>
      </c>
      <c r="G10" s="42">
        <v>9381</v>
      </c>
      <c r="H10" s="19">
        <f>G10/G17</f>
        <v>0.31688285366842317</v>
      </c>
      <c r="I10" s="20">
        <f t="shared" si="5"/>
        <v>5429</v>
      </c>
      <c r="J10" s="21">
        <f t="shared" si="6"/>
        <v>1.3737348178137652</v>
      </c>
      <c r="K10" s="20">
        <f t="shared" si="0"/>
        <v>4335</v>
      </c>
      <c r="L10" s="22">
        <f t="shared" si="1"/>
        <v>0.85909631391200947</v>
      </c>
      <c r="M10" s="7"/>
      <c r="N10" s="11">
        <v>8</v>
      </c>
      <c r="O10" s="13">
        <f t="shared" si="2"/>
        <v>663</v>
      </c>
      <c r="P10" s="14">
        <f t="shared" si="3"/>
        <v>518</v>
      </c>
      <c r="Q10" s="14">
        <f t="shared" si="4"/>
        <v>1126</v>
      </c>
    </row>
    <row r="11" spans="1:17" ht="13.8" x14ac:dyDescent="0.3">
      <c r="A11" s="35">
        <v>6</v>
      </c>
      <c r="B11" s="26" t="s">
        <v>13</v>
      </c>
      <c r="C11" s="42">
        <v>69</v>
      </c>
      <c r="D11" s="18">
        <f>C11/C17</f>
        <v>3.0211480362537764E-3</v>
      </c>
      <c r="E11" s="42">
        <v>38</v>
      </c>
      <c r="F11" s="18">
        <f>E11/E17</f>
        <v>2.1582325211563585E-3</v>
      </c>
      <c r="G11" s="42">
        <v>64</v>
      </c>
      <c r="H11" s="19">
        <f>G11/G17</f>
        <v>2.1618700175651939E-3</v>
      </c>
      <c r="I11" s="20">
        <f t="shared" si="5"/>
        <v>26</v>
      </c>
      <c r="J11" s="21">
        <f t="shared" si="6"/>
        <v>0.68421052631578949</v>
      </c>
      <c r="K11" s="20">
        <f t="shared" si="0"/>
        <v>-5</v>
      </c>
      <c r="L11" s="22">
        <f t="shared" si="1"/>
        <v>-7.2463768115942032E-2</v>
      </c>
      <c r="M11" s="7"/>
      <c r="N11" s="11">
        <v>9</v>
      </c>
      <c r="O11" s="13">
        <f>C14</f>
        <v>4484</v>
      </c>
      <c r="P11" s="14">
        <f t="shared" si="3"/>
        <v>3240</v>
      </c>
      <c r="Q11" s="14">
        <f t="shared" si="4"/>
        <v>6537</v>
      </c>
    </row>
    <row r="12" spans="1:17" ht="13.8" x14ac:dyDescent="0.3">
      <c r="A12" s="35">
        <v>7</v>
      </c>
      <c r="B12" s="26" t="s">
        <v>14</v>
      </c>
      <c r="C12" s="42">
        <v>1679</v>
      </c>
      <c r="D12" s="18">
        <f>C12/C17</f>
        <v>7.3514602215508554E-2</v>
      </c>
      <c r="E12" s="42">
        <v>1260</v>
      </c>
      <c r="F12" s="18">
        <f>E12/E17</f>
        <v>7.1562446754131884E-2</v>
      </c>
      <c r="G12" s="42">
        <v>1474</v>
      </c>
      <c r="H12" s="19">
        <f>G12/G17</f>
        <v>4.9790568842048369E-2</v>
      </c>
      <c r="I12" s="20">
        <f t="shared" si="5"/>
        <v>214</v>
      </c>
      <c r="J12" s="21">
        <f t="shared" si="6"/>
        <v>0.16984126984126985</v>
      </c>
      <c r="K12" s="20">
        <f t="shared" si="0"/>
        <v>-205</v>
      </c>
      <c r="L12" s="22">
        <f t="shared" si="1"/>
        <v>-0.12209648600357356</v>
      </c>
      <c r="M12" s="7"/>
      <c r="N12" s="11">
        <v>10</v>
      </c>
      <c r="O12" s="13">
        <f t="shared" si="2"/>
        <v>62</v>
      </c>
      <c r="P12" s="14">
        <f t="shared" si="3"/>
        <v>60</v>
      </c>
      <c r="Q12" s="14">
        <f t="shared" si="4"/>
        <v>52</v>
      </c>
    </row>
    <row r="13" spans="1:17" ht="13.8" x14ac:dyDescent="0.3">
      <c r="A13" s="35">
        <v>8</v>
      </c>
      <c r="B13" s="26" t="s">
        <v>16</v>
      </c>
      <c r="C13" s="42">
        <v>663</v>
      </c>
      <c r="D13" s="18">
        <f>C13/C17</f>
        <v>2.9029292000525418E-2</v>
      </c>
      <c r="E13" s="42">
        <v>518</v>
      </c>
      <c r="F13" s="18">
        <f>E13/E17</f>
        <v>2.9420116998920883E-2</v>
      </c>
      <c r="G13" s="42">
        <v>1126</v>
      </c>
      <c r="H13" s="19">
        <f>G13/G17</f>
        <v>3.8035400621537631E-2</v>
      </c>
      <c r="I13" s="20">
        <f t="shared" si="5"/>
        <v>608</v>
      </c>
      <c r="J13" s="21">
        <f t="shared" si="6"/>
        <v>1.1737451737451738</v>
      </c>
      <c r="K13" s="20">
        <f t="shared" si="0"/>
        <v>463</v>
      </c>
      <c r="L13" s="22">
        <f t="shared" si="1"/>
        <v>0.69834087481146301</v>
      </c>
      <c r="M13" s="7"/>
      <c r="N13" s="11">
        <v>11</v>
      </c>
      <c r="O13" s="13">
        <f t="shared" si="2"/>
        <v>3284</v>
      </c>
      <c r="P13" s="14">
        <f t="shared" si="3"/>
        <v>1677</v>
      </c>
      <c r="Q13" s="14">
        <f t="shared" si="4"/>
        <v>1439</v>
      </c>
    </row>
    <row r="14" spans="1:17" ht="13.8" x14ac:dyDescent="0.3">
      <c r="A14" s="35">
        <v>9</v>
      </c>
      <c r="B14" s="26" t="s">
        <v>15</v>
      </c>
      <c r="C14" s="42">
        <v>4484</v>
      </c>
      <c r="D14" s="18">
        <f>C14/C17</f>
        <v>0.19633083760234687</v>
      </c>
      <c r="E14" s="42">
        <v>3240</v>
      </c>
      <c r="F14" s="18">
        <f>E14/E17</f>
        <v>0.18401772022491056</v>
      </c>
      <c r="G14" s="42">
        <v>6537</v>
      </c>
      <c r="H14" s="19">
        <f>G14/G17</f>
        <v>0.22081475476286988</v>
      </c>
      <c r="I14" s="20">
        <f t="shared" si="5"/>
        <v>3297</v>
      </c>
      <c r="J14" s="21">
        <f t="shared" si="6"/>
        <v>1.0175925925925926</v>
      </c>
      <c r="K14" s="20">
        <f t="shared" si="0"/>
        <v>2053</v>
      </c>
      <c r="L14" s="22">
        <f t="shared" si="1"/>
        <v>0.457850133809099</v>
      </c>
      <c r="M14" s="7"/>
      <c r="N14" s="12"/>
      <c r="O14" s="15"/>
      <c r="P14" s="15"/>
      <c r="Q14" s="15"/>
    </row>
    <row r="15" spans="1:17" x14ac:dyDescent="0.25">
      <c r="A15" s="35">
        <v>10</v>
      </c>
      <c r="B15" s="17" t="s">
        <v>5</v>
      </c>
      <c r="C15" s="42">
        <v>62</v>
      </c>
      <c r="D15" s="18">
        <f>C15/C17</f>
        <v>2.7146547572135383E-3</v>
      </c>
      <c r="E15" s="42">
        <v>60</v>
      </c>
      <c r="F15" s="18">
        <f>E15/E17</f>
        <v>3.4077355597205657E-3</v>
      </c>
      <c r="G15" s="42">
        <v>52</v>
      </c>
      <c r="H15" s="19">
        <f>G15/G17</f>
        <v>1.7565193892717201E-3</v>
      </c>
      <c r="I15" s="20">
        <f t="shared" si="5"/>
        <v>-8</v>
      </c>
      <c r="J15" s="21">
        <f t="shared" si="6"/>
        <v>-0.13333333333333333</v>
      </c>
      <c r="K15" s="20">
        <f t="shared" si="0"/>
        <v>-10</v>
      </c>
      <c r="L15" s="22">
        <f t="shared" si="1"/>
        <v>-0.16129032258064516</v>
      </c>
      <c r="M15" s="7"/>
      <c r="N15" s="1"/>
      <c r="O15" s="1"/>
      <c r="P15" s="1"/>
      <c r="Q15" s="41"/>
    </row>
    <row r="16" spans="1:17" x14ac:dyDescent="0.25">
      <c r="A16" s="35">
        <v>11</v>
      </c>
      <c r="B16" s="17" t="s">
        <v>6</v>
      </c>
      <c r="C16" s="42">
        <v>3284</v>
      </c>
      <c r="D16" s="18">
        <f>C16/C17</f>
        <v>0.14378913262402032</v>
      </c>
      <c r="E16" s="42">
        <v>1677</v>
      </c>
      <c r="F16" s="18">
        <f>E16/E17</f>
        <v>9.5246208894189804E-2</v>
      </c>
      <c r="G16" s="42">
        <v>1439</v>
      </c>
      <c r="H16" s="19">
        <f>G16/G17</f>
        <v>4.8608296176192403E-2</v>
      </c>
      <c r="I16" s="20">
        <f t="shared" si="5"/>
        <v>-238</v>
      </c>
      <c r="J16" s="21">
        <f t="shared" si="6"/>
        <v>-0.14192009540846751</v>
      </c>
      <c r="K16" s="20">
        <f t="shared" si="0"/>
        <v>-1845</v>
      </c>
      <c r="L16" s="22">
        <f t="shared" si="1"/>
        <v>-0.56181485992691838</v>
      </c>
      <c r="M16" s="7"/>
      <c r="N16" s="1"/>
      <c r="O16" s="1"/>
      <c r="P16" s="1"/>
      <c r="Q16" s="1"/>
    </row>
    <row r="17" spans="1:17" ht="13.8" thickBot="1" x14ac:dyDescent="0.3">
      <c r="A17" s="36"/>
      <c r="B17" s="37" t="s">
        <v>0</v>
      </c>
      <c r="C17" s="38">
        <f>SUM(C6:C16)</f>
        <v>22839</v>
      </c>
      <c r="D17" s="39">
        <f>C17/C17</f>
        <v>1</v>
      </c>
      <c r="E17" s="38">
        <f>SUM(E6:E16)</f>
        <v>17607</v>
      </c>
      <c r="F17" s="40">
        <f>E17/E17</f>
        <v>1</v>
      </c>
      <c r="G17" s="38">
        <f>SUM(G6:G16)</f>
        <v>29604</v>
      </c>
      <c r="H17" s="40">
        <f>G17/G17</f>
        <v>1</v>
      </c>
      <c r="I17" s="24">
        <f t="shared" si="5"/>
        <v>11997</v>
      </c>
      <c r="J17" s="23">
        <f t="shared" si="6"/>
        <v>0.68137672516612713</v>
      </c>
      <c r="K17" s="24">
        <f t="shared" si="0"/>
        <v>6765</v>
      </c>
      <c r="L17" s="25">
        <f t="shared" ref="L17" si="7">K17/C17</f>
        <v>0.29620386181531588</v>
      </c>
      <c r="M17" s="10"/>
      <c r="N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2020-06-01T06:33:24Z</cp:lastPrinted>
  <dcterms:created xsi:type="dcterms:W3CDTF">2003-06-02T05:51:50Z</dcterms:created>
  <dcterms:modified xsi:type="dcterms:W3CDTF">2020-06-12T07:21:17Z</dcterms:modified>
</cp:coreProperties>
</file>